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6585" tabRatio="587" activeTab="0"/>
  </bookViews>
  <sheets>
    <sheet name="教育局補助經費-變更(調整)對照表" sheetId="1" r:id="rId1"/>
  </sheets>
  <definedNames>
    <definedName name="_xlnm.Print_Area" localSheetId="0">'教育局補助經費-變更(調整)對照表'!$A$1:$O$24</definedName>
    <definedName name="_xlnm.Print_Titles" localSheetId="0">'教育局補助經費-變更(調整)對照表'!$1:$4</definedName>
  </definedNames>
  <calcPr fullCalcOnLoad="1"/>
</workbook>
</file>

<file path=xl/sharedStrings.xml><?xml version="1.0" encoding="utf-8"?>
<sst xmlns="http://schemas.openxmlformats.org/spreadsheetml/2006/main" count="59" uniqueCount="48">
  <si>
    <t>編號</t>
  </si>
  <si>
    <t>數量</t>
  </si>
  <si>
    <t>單價</t>
  </si>
  <si>
    <t>複價</t>
  </si>
  <si>
    <t>單位</t>
  </si>
  <si>
    <t>新北市       區          國民小學</t>
  </si>
  <si>
    <t>年度    ××××經費變更(調整)對照表</t>
  </si>
  <si>
    <t>經費項目</t>
  </si>
  <si>
    <t>本局核定</t>
  </si>
  <si>
    <t>變更(調整)後</t>
  </si>
  <si>
    <t>調整差異</t>
  </si>
  <si>
    <t>差異說明(理由)</t>
  </si>
  <si>
    <t>比率</t>
  </si>
  <si>
    <t>單位</t>
  </si>
  <si>
    <t>增(減)金額</t>
  </si>
  <si>
    <t>%</t>
  </si>
  <si>
    <t>一</t>
  </si>
  <si>
    <t>圍籬假設工程</t>
  </si>
  <si>
    <t>施工鐵板圍籬</t>
  </si>
  <si>
    <t>㎡</t>
  </si>
  <si>
    <t>×××××(數量、單價異動)</t>
  </si>
  <si>
    <t>二</t>
  </si>
  <si>
    <t>球場工程</t>
  </si>
  <si>
    <t>1</t>
  </si>
  <si>
    <t>原有球場面層刨除</t>
  </si>
  <si>
    <r>
      <t>×××××(刪減項目</t>
    </r>
    <r>
      <rPr>
        <sz val="12"/>
        <rFont val="新細明體"/>
        <family val="1"/>
      </rPr>
      <t>)</t>
    </r>
  </si>
  <si>
    <t>2</t>
  </si>
  <si>
    <t>補7cmTH  AC料(4cm粗AC，3cm細AC)</t>
  </si>
  <si>
    <r>
      <t>×××××(新增項目</t>
    </r>
    <r>
      <rPr>
        <sz val="12"/>
        <rFont val="新細明體"/>
        <family val="1"/>
      </rPr>
      <t>)</t>
    </r>
  </si>
  <si>
    <t>3</t>
  </si>
  <si>
    <r>
      <t>原有助跑道p</t>
    </r>
    <r>
      <rPr>
        <sz val="12"/>
        <rFont val="新細明體"/>
        <family val="1"/>
      </rPr>
      <t>u層剷除</t>
    </r>
  </si>
  <si>
    <r>
      <t>×××××(數量異動，金額未異動</t>
    </r>
    <r>
      <rPr>
        <sz val="12"/>
        <rFont val="新細明體"/>
        <family val="1"/>
      </rPr>
      <t>)</t>
    </r>
  </si>
  <si>
    <t>：</t>
  </si>
  <si>
    <t>總計</t>
  </si>
  <si>
    <r>
      <t>較原核定總額增加</t>
    </r>
    <r>
      <rPr>
        <sz val="10"/>
        <color indexed="10"/>
        <rFont val="Times New Roman"/>
        <family val="1"/>
      </rPr>
      <t>149000</t>
    </r>
    <r>
      <rPr>
        <sz val="10"/>
        <color indexed="10"/>
        <rFont val="細明體"/>
        <family val="3"/>
      </rPr>
      <t>元，由本校自籌</t>
    </r>
  </si>
  <si>
    <t>承辦人員：              承辦單位主管：                 主辦會計：                  機關首長：</t>
  </si>
  <si>
    <t>註：</t>
  </si>
  <si>
    <t>(本表單之經費項目就「可量化」之項目應明確列示其「單位」、「數量」，勿以「一式」代替。)</t>
  </si>
  <si>
    <t>一、</t>
  </si>
  <si>
    <t>二、</t>
  </si>
  <si>
    <t>前述變更原則只要達需專案報准規定者，即需就本專案計畫所有異動情形專函報局。</t>
  </si>
  <si>
    <t>三、</t>
  </si>
  <si>
    <t>本表單之填列方式，原則上應將變更前、後之全部經費項目列示比較增減，惟如係「工程相關經費」者，倘經費項目過多無法全部列示比較者，可僅就與原核定內容有差異者之項目一一列示比較即可，又最後之調整增(減)總金額如較原核定總額為高者請註明經費來源(如自籌…)。</t>
  </si>
  <si>
    <t>四、</t>
  </si>
  <si>
    <t>工程相關經費之「間接工程費」及其他必要費用(如委託設計監造、工管費、空污費…)等，應於「比率」欄位確實填寫各項目設算「比率」，以利本局核算。</t>
  </si>
  <si>
    <t>五、</t>
  </si>
  <si>
    <t>如屬教育部補助款項者，請依教育部核定公文暨依「教育部補助及委辦經費核撥結報作業要點」規定及制式書表辦理之。</t>
  </si>
  <si>
    <t>倘因業務需要致需變更計畫或調整經費支用項目者，除原核定公文另有規定外，依「新北市政府教育局補助所屬機關、學校(園)款項經費調整規定」程序辦理，即人事費不得流入流出，業務費除講座鐘點費時數減少或有新增項目者，資本門欲變更(調整)之流入流出項目超過「原核定項目」金額20%或有新增項目者，學校應於經費核定後且執行之前(如係工程相關經費且其預算書圖需報備查者，原則上於經費核定後且函報本局預算書圖備查前)，先行專函附上本表及原核定公文、原核定經費概算等相關文件並詳細說明原因，報本局同意後始得辦理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</si>
</sst>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.0%"/>
    <numFmt numFmtId="182" formatCode="&quot;$&quot;#,##0_);[Red]\(&quot;$&quot;#,##0\)"/>
    <numFmt numFmtId="183" formatCode="[$-404]AM/PM\ hh:mm:ss"/>
  </numFmts>
  <fonts count="57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2"/>
      <name val="細明體"/>
      <family val="3"/>
    </font>
    <font>
      <sz val="10"/>
      <name val="細明體"/>
      <family val="3"/>
    </font>
    <font>
      <sz val="10"/>
      <name val="新細明體"/>
      <family val="1"/>
    </font>
    <font>
      <b/>
      <sz val="8"/>
      <name val="新細明體"/>
      <family val="1"/>
    </font>
    <font>
      <b/>
      <sz val="10"/>
      <name val="新細明體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細明體"/>
      <family val="3"/>
    </font>
    <font>
      <sz val="10"/>
      <color indexed="10"/>
      <name val="Times New Roman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79" fontId="0" fillId="0" borderId="0" xfId="0" applyNumberFormat="1" applyAlignment="1">
      <alignment/>
    </xf>
    <xf numFmtId="179" fontId="2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79" fontId="1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179" fontId="2" fillId="0" borderId="15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179" fontId="2" fillId="0" borderId="18" xfId="0" applyNumberFormat="1" applyFont="1" applyBorder="1" applyAlignment="1">
      <alignment horizontal="center" vertical="top" wrapText="1"/>
    </xf>
    <xf numFmtId="179" fontId="13" fillId="0" borderId="14" xfId="0" applyNumberFormat="1" applyFont="1" applyBorder="1" applyAlignment="1">
      <alignment horizontal="center" vertical="top" wrapText="1"/>
    </xf>
    <xf numFmtId="179" fontId="12" fillId="0" borderId="14" xfId="0" applyNumberFormat="1" applyFont="1" applyBorder="1" applyAlignment="1">
      <alignment horizontal="center" vertical="center" wrapText="1"/>
    </xf>
    <xf numFmtId="180" fontId="16" fillId="0" borderId="19" xfId="0" applyNumberFormat="1" applyFont="1" applyBorder="1" applyAlignment="1">
      <alignment horizontal="right" vertical="center" wrapText="1"/>
    </xf>
    <xf numFmtId="0" fontId="17" fillId="0" borderId="20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80" fontId="19" fillId="0" borderId="21" xfId="0" applyNumberFormat="1" applyFont="1" applyBorder="1" applyAlignment="1">
      <alignment horizontal="right" vertical="top" wrapText="1"/>
    </xf>
    <xf numFmtId="181" fontId="19" fillId="0" borderId="15" xfId="0" applyNumberFormat="1" applyFont="1" applyBorder="1" applyAlignment="1">
      <alignment horizontal="left" vertical="center" wrapText="1"/>
    </xf>
    <xf numFmtId="180" fontId="14" fillId="0" borderId="11" xfId="0" applyNumberFormat="1" applyFont="1" applyBorder="1" applyAlignment="1">
      <alignment horizontal="center" vertical="center" wrapText="1"/>
    </xf>
    <xf numFmtId="180" fontId="14" fillId="0" borderId="11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vertical="center" wrapText="1"/>
    </xf>
    <xf numFmtId="181" fontId="19" fillId="0" borderId="14" xfId="0" applyNumberFormat="1" applyFont="1" applyBorder="1" applyAlignment="1">
      <alignment horizontal="left" vertical="center" wrapText="1"/>
    </xf>
    <xf numFmtId="180" fontId="14" fillId="0" borderId="15" xfId="0" applyNumberFormat="1" applyFont="1" applyBorder="1" applyAlignment="1">
      <alignment horizontal="center" vertical="center" wrapText="1"/>
    </xf>
    <xf numFmtId="180" fontId="14" fillId="0" borderId="23" xfId="0" applyNumberFormat="1" applyFont="1" applyBorder="1" applyAlignment="1">
      <alignment vertical="center" wrapText="1"/>
    </xf>
    <xf numFmtId="180" fontId="14" fillId="0" borderId="24" xfId="0" applyNumberFormat="1" applyFont="1" applyBorder="1" applyAlignment="1">
      <alignment vertical="center" wrapText="1"/>
    </xf>
    <xf numFmtId="181" fontId="19" fillId="0" borderId="11" xfId="0" applyNumberFormat="1" applyFont="1" applyBorder="1" applyAlignment="1">
      <alignment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180" fontId="0" fillId="0" borderId="15" xfId="0" applyNumberFormat="1" applyFont="1" applyBorder="1" applyAlignment="1">
      <alignment horizontal="center" vertical="center" wrapText="1"/>
    </xf>
    <xf numFmtId="180" fontId="14" fillId="0" borderId="15" xfId="0" applyNumberFormat="1" applyFont="1" applyBorder="1" applyAlignment="1">
      <alignment vertical="center" wrapText="1"/>
    </xf>
    <xf numFmtId="180" fontId="14" fillId="0" borderId="14" xfId="0" applyNumberFormat="1" applyFont="1" applyBorder="1" applyAlignment="1">
      <alignment horizontal="center" vertical="center" wrapText="1"/>
    </xf>
    <xf numFmtId="181" fontId="19" fillId="0" borderId="11" xfId="0" applyNumberFormat="1" applyFont="1" applyBorder="1" applyAlignment="1">
      <alignment vertical="center"/>
    </xf>
    <xf numFmtId="180" fontId="14" fillId="0" borderId="14" xfId="0" applyNumberFormat="1" applyFont="1" applyBorder="1" applyAlignment="1">
      <alignment vertical="center" wrapText="1"/>
    </xf>
    <xf numFmtId="181" fontId="19" fillId="0" borderId="11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27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2" fontId="15" fillId="0" borderId="31" xfId="0" applyNumberFormat="1" applyFont="1" applyBorder="1" applyAlignment="1">
      <alignment horizontal="right" vertical="center" wrapText="1"/>
    </xf>
    <xf numFmtId="182" fontId="14" fillId="0" borderId="32" xfId="0" applyNumberFormat="1" applyFont="1" applyBorder="1" applyAlignment="1">
      <alignment horizontal="right" vertical="center" wrapText="1"/>
    </xf>
    <xf numFmtId="182" fontId="14" fillId="0" borderId="33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2" fontId="15" fillId="0" borderId="36" xfId="0" applyNumberFormat="1" applyFont="1" applyBorder="1" applyAlignment="1">
      <alignment horizontal="right" vertical="center" wrapText="1"/>
    </xf>
    <xf numFmtId="182" fontId="15" fillId="0" borderId="32" xfId="0" applyNumberFormat="1" applyFont="1" applyBorder="1" applyAlignment="1">
      <alignment horizontal="right" vertical="center" wrapText="1"/>
    </xf>
    <xf numFmtId="182" fontId="15" fillId="0" borderId="3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7" fillId="0" borderId="37" xfId="0" applyFont="1" applyBorder="1" applyAlignment="1">
      <alignment horizontal="left" vertical="top" wrapText="1"/>
    </xf>
    <xf numFmtId="0" fontId="8" fillId="0" borderId="37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179" fontId="9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266700</xdr:rowOff>
    </xdr:from>
    <xdr:to>
      <xdr:col>2</xdr:col>
      <xdr:colOff>76200</xdr:colOff>
      <xdr:row>14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3438525"/>
          <a:ext cx="2543175" cy="742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工程相關經費範例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本表單經資門可適用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  <xdr:twoCellAnchor>
    <xdr:from>
      <xdr:col>0</xdr:col>
      <xdr:colOff>190500</xdr:colOff>
      <xdr:row>0</xdr:row>
      <xdr:rowOff>57150</xdr:rowOff>
    </xdr:from>
    <xdr:to>
      <xdr:col>1</xdr:col>
      <xdr:colOff>457200</xdr:colOff>
      <xdr:row>1</xdr:row>
      <xdr:rowOff>123825</xdr:rowOff>
    </xdr:to>
    <xdr:sp>
      <xdr:nvSpPr>
        <xdr:cNvPr id="2" name="文字方塊 3"/>
        <xdr:cNvSpPr txBox="1">
          <a:spLocks noChangeArrowheads="1"/>
        </xdr:cNvSpPr>
      </xdr:nvSpPr>
      <xdr:spPr>
        <a:xfrm>
          <a:off x="190500" y="57150"/>
          <a:ext cx="695325" cy="2762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附表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40"/>
  <sheetViews>
    <sheetView tabSelected="1" view="pageLayout" workbookViewId="0" topLeftCell="A1">
      <selection activeCell="D13" sqref="D13"/>
    </sheetView>
  </sheetViews>
  <sheetFormatPr defaultColWidth="9.00390625" defaultRowHeight="16.5"/>
  <cols>
    <col min="1" max="1" width="5.625" style="7" customWidth="1"/>
    <col min="2" max="2" width="29.375" style="0" customWidth="1"/>
    <col min="3" max="3" width="4.875" style="0" customWidth="1"/>
    <col min="4" max="4" width="6.00390625" style="7" bestFit="1" customWidth="1"/>
    <col min="5" max="5" width="7.25390625" style="7" bestFit="1" customWidth="1"/>
    <col min="6" max="6" width="7.875" style="5" customWidth="1"/>
    <col min="7" max="7" width="9.75390625" style="5" bestFit="1" customWidth="1"/>
    <col min="8" max="8" width="5.375" style="5" customWidth="1"/>
    <col min="9" max="9" width="6.00390625" style="5" bestFit="1" customWidth="1"/>
    <col min="10" max="10" width="6.50390625" style="0" bestFit="1" customWidth="1"/>
    <col min="11" max="11" width="7.25390625" style="0" bestFit="1" customWidth="1"/>
    <col min="12" max="12" width="9.375" style="0" customWidth="1"/>
    <col min="13" max="13" width="9.75390625" style="0" bestFit="1" customWidth="1"/>
    <col min="14" max="14" width="8.25390625" style="0" customWidth="1"/>
    <col min="15" max="15" width="17.125" style="0" customWidth="1"/>
  </cols>
  <sheetData>
    <row r="1" spans="1:15" ht="16.5">
      <c r="A1" s="56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7.25" thickBot="1">
      <c r="A2" s="58" t="s">
        <v>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7.25" customHeight="1">
      <c r="A3" s="64" t="s">
        <v>0</v>
      </c>
      <c r="B3" s="60" t="s">
        <v>7</v>
      </c>
      <c r="C3" s="69" t="s">
        <v>8</v>
      </c>
      <c r="D3" s="70" t="s">
        <v>8</v>
      </c>
      <c r="E3" s="70"/>
      <c r="F3" s="70"/>
      <c r="G3" s="71"/>
      <c r="H3" s="62" t="s">
        <v>9</v>
      </c>
      <c r="I3" s="70"/>
      <c r="J3" s="70"/>
      <c r="K3" s="70"/>
      <c r="L3" s="71"/>
      <c r="M3" s="62" t="s">
        <v>10</v>
      </c>
      <c r="N3" s="63"/>
      <c r="O3" s="72" t="s">
        <v>11</v>
      </c>
    </row>
    <row r="4" spans="1:15" ht="16.5">
      <c r="A4" s="65"/>
      <c r="B4" s="61"/>
      <c r="C4" s="30" t="s">
        <v>12</v>
      </c>
      <c r="D4" s="1" t="s">
        <v>4</v>
      </c>
      <c r="E4" s="2" t="s">
        <v>1</v>
      </c>
      <c r="F4" s="6" t="s">
        <v>2</v>
      </c>
      <c r="G4" s="28" t="s">
        <v>3</v>
      </c>
      <c r="H4" s="30" t="s">
        <v>12</v>
      </c>
      <c r="I4" s="24" t="s">
        <v>13</v>
      </c>
      <c r="J4" s="2" t="s">
        <v>1</v>
      </c>
      <c r="K4" s="6" t="s">
        <v>2</v>
      </c>
      <c r="L4" s="28" t="s">
        <v>3</v>
      </c>
      <c r="M4" s="29" t="s">
        <v>14</v>
      </c>
      <c r="N4" s="24" t="s">
        <v>15</v>
      </c>
      <c r="O4" s="73"/>
    </row>
    <row r="5" spans="1:15" s="21" customFormat="1" ht="22.5" customHeight="1">
      <c r="A5" s="25" t="s">
        <v>16</v>
      </c>
      <c r="B5" s="11" t="s">
        <v>17</v>
      </c>
      <c r="C5" s="38"/>
      <c r="D5" s="39"/>
      <c r="E5" s="39"/>
      <c r="F5" s="40"/>
      <c r="G5" s="41"/>
      <c r="H5" s="42"/>
      <c r="I5" s="43"/>
      <c r="J5" s="39"/>
      <c r="K5" s="40"/>
      <c r="L5" s="44"/>
      <c r="M5" s="45"/>
      <c r="N5" s="46"/>
      <c r="O5" s="20"/>
    </row>
    <row r="6" spans="1:15" s="21" customFormat="1" ht="36" customHeight="1">
      <c r="A6" s="25">
        <v>1</v>
      </c>
      <c r="B6" s="10" t="s">
        <v>18</v>
      </c>
      <c r="C6" s="46"/>
      <c r="D6" s="47" t="s">
        <v>19</v>
      </c>
      <c r="E6" s="39">
        <v>1</v>
      </c>
      <c r="F6" s="40">
        <v>5000</v>
      </c>
      <c r="G6" s="41">
        <f>E6*F6</f>
        <v>5000</v>
      </c>
      <c r="H6" s="46"/>
      <c r="I6" s="48" t="s">
        <v>19</v>
      </c>
      <c r="J6" s="39">
        <v>2</v>
      </c>
      <c r="K6" s="40">
        <v>2000</v>
      </c>
      <c r="L6" s="44">
        <f>J6*K6</f>
        <v>4000</v>
      </c>
      <c r="M6" s="45">
        <f>L6-G6</f>
        <v>-1000</v>
      </c>
      <c r="N6" s="46">
        <f>M6/G6</f>
        <v>-0.2</v>
      </c>
      <c r="O6" s="20" t="s">
        <v>20</v>
      </c>
    </row>
    <row r="7" spans="1:15" s="21" customFormat="1" ht="21.75" customHeight="1">
      <c r="A7" s="25" t="s">
        <v>21</v>
      </c>
      <c r="B7" s="10" t="s">
        <v>22</v>
      </c>
      <c r="C7" s="46"/>
      <c r="D7" s="39"/>
      <c r="E7" s="39"/>
      <c r="F7" s="40"/>
      <c r="G7" s="41"/>
      <c r="H7" s="46"/>
      <c r="I7" s="49"/>
      <c r="J7" s="50"/>
      <c r="K7" s="40"/>
      <c r="L7" s="44"/>
      <c r="M7" s="45"/>
      <c r="N7" s="46"/>
      <c r="O7" s="20"/>
    </row>
    <row r="8" spans="1:15" s="21" customFormat="1" ht="21.75" customHeight="1">
      <c r="A8" s="25" t="s">
        <v>23</v>
      </c>
      <c r="B8" s="10" t="s">
        <v>24</v>
      </c>
      <c r="C8" s="46"/>
      <c r="D8" s="47" t="s">
        <v>19</v>
      </c>
      <c r="E8" s="39">
        <v>1000</v>
      </c>
      <c r="F8" s="40">
        <v>50</v>
      </c>
      <c r="G8" s="41">
        <f aca="true" t="shared" si="0" ref="G8:G15">E8*F8</f>
        <v>50000</v>
      </c>
      <c r="H8" s="46"/>
      <c r="I8" s="49"/>
      <c r="J8" s="50"/>
      <c r="K8" s="40"/>
      <c r="L8" s="44">
        <f aca="true" t="shared" si="1" ref="L8:L15">J8*K8</f>
        <v>0</v>
      </c>
      <c r="M8" s="45">
        <f aca="true" t="shared" si="2" ref="M8:M15">L8-G8</f>
        <v>-50000</v>
      </c>
      <c r="N8" s="46">
        <f>M8/G8</f>
        <v>-1</v>
      </c>
      <c r="O8" s="20" t="s">
        <v>25</v>
      </c>
    </row>
    <row r="9" spans="1:15" s="21" customFormat="1" ht="21.75" customHeight="1">
      <c r="A9" s="25" t="s">
        <v>26</v>
      </c>
      <c r="B9" s="10" t="s">
        <v>27</v>
      </c>
      <c r="C9" s="46"/>
      <c r="D9" s="39"/>
      <c r="E9" s="39"/>
      <c r="F9" s="40"/>
      <c r="G9" s="41">
        <f t="shared" si="0"/>
        <v>0</v>
      </c>
      <c r="H9" s="46"/>
      <c r="I9" s="48" t="s">
        <v>19</v>
      </c>
      <c r="J9" s="50">
        <v>500</v>
      </c>
      <c r="K9" s="40">
        <v>400</v>
      </c>
      <c r="L9" s="44">
        <f t="shared" si="1"/>
        <v>200000</v>
      </c>
      <c r="M9" s="45">
        <f t="shared" si="2"/>
        <v>200000</v>
      </c>
      <c r="N9" s="46"/>
      <c r="O9" s="20" t="s">
        <v>28</v>
      </c>
    </row>
    <row r="10" spans="1:15" s="21" customFormat="1" ht="36.75" customHeight="1">
      <c r="A10" s="25" t="s">
        <v>29</v>
      </c>
      <c r="B10" s="22" t="s">
        <v>30</v>
      </c>
      <c r="C10" s="51"/>
      <c r="D10" s="47" t="s">
        <v>19</v>
      </c>
      <c r="E10" s="39">
        <v>30</v>
      </c>
      <c r="F10" s="40">
        <v>5000</v>
      </c>
      <c r="G10" s="41">
        <f t="shared" si="0"/>
        <v>150000</v>
      </c>
      <c r="H10" s="51"/>
      <c r="I10" s="48" t="s">
        <v>19</v>
      </c>
      <c r="J10" s="50">
        <v>25</v>
      </c>
      <c r="K10" s="40">
        <v>6000</v>
      </c>
      <c r="L10" s="44">
        <f t="shared" si="1"/>
        <v>150000</v>
      </c>
      <c r="M10" s="45">
        <f t="shared" si="2"/>
        <v>0</v>
      </c>
      <c r="N10" s="46">
        <f>M10/G10</f>
        <v>0</v>
      </c>
      <c r="O10" s="20" t="s">
        <v>31</v>
      </c>
    </row>
    <row r="11" spans="1:15" s="21" customFormat="1" ht="21.75" customHeight="1">
      <c r="A11" s="26"/>
      <c r="B11" s="12" t="s">
        <v>32</v>
      </c>
      <c r="C11" s="42"/>
      <c r="D11" s="50"/>
      <c r="E11" s="50"/>
      <c r="F11" s="52"/>
      <c r="G11" s="41">
        <f t="shared" si="0"/>
        <v>0</v>
      </c>
      <c r="H11" s="42"/>
      <c r="I11" s="49"/>
      <c r="J11" s="52"/>
      <c r="K11" s="52"/>
      <c r="L11" s="44">
        <f t="shared" si="1"/>
        <v>0</v>
      </c>
      <c r="M11" s="45">
        <f t="shared" si="2"/>
        <v>0</v>
      </c>
      <c r="N11" s="46"/>
      <c r="O11" s="3"/>
    </row>
    <row r="12" spans="1:15" s="21" customFormat="1" ht="21.75" customHeight="1">
      <c r="A12" s="25"/>
      <c r="B12" s="14" t="s">
        <v>32</v>
      </c>
      <c r="C12" s="53"/>
      <c r="D12" s="39"/>
      <c r="E12" s="50"/>
      <c r="F12" s="40"/>
      <c r="G12" s="41">
        <f t="shared" si="0"/>
        <v>0</v>
      </c>
      <c r="H12" s="53"/>
      <c r="I12" s="49"/>
      <c r="J12" s="52"/>
      <c r="K12" s="40"/>
      <c r="L12" s="44">
        <f t="shared" si="1"/>
        <v>0</v>
      </c>
      <c r="M12" s="45">
        <f t="shared" si="2"/>
        <v>0</v>
      </c>
      <c r="N12" s="46"/>
      <c r="O12" s="4"/>
    </row>
    <row r="13" spans="1:15" s="21" customFormat="1" ht="21.75" customHeight="1">
      <c r="A13" s="25"/>
      <c r="B13" s="14"/>
      <c r="C13" s="53"/>
      <c r="D13" s="39"/>
      <c r="E13" s="50"/>
      <c r="F13" s="40"/>
      <c r="G13" s="41">
        <f t="shared" si="0"/>
        <v>0</v>
      </c>
      <c r="H13" s="53"/>
      <c r="I13" s="49"/>
      <c r="J13" s="52"/>
      <c r="K13" s="40"/>
      <c r="L13" s="44">
        <f t="shared" si="1"/>
        <v>0</v>
      </c>
      <c r="M13" s="45">
        <f t="shared" si="2"/>
        <v>0</v>
      </c>
      <c r="N13" s="46"/>
      <c r="O13" s="4"/>
    </row>
    <row r="14" spans="1:15" s="21" customFormat="1" ht="21.75" customHeight="1">
      <c r="A14" s="25"/>
      <c r="B14" s="14"/>
      <c r="C14" s="53"/>
      <c r="D14" s="39"/>
      <c r="E14" s="50"/>
      <c r="F14" s="40"/>
      <c r="G14" s="41">
        <f t="shared" si="0"/>
        <v>0</v>
      </c>
      <c r="H14" s="53"/>
      <c r="I14" s="49"/>
      <c r="J14" s="52"/>
      <c r="K14" s="40"/>
      <c r="L14" s="44">
        <f t="shared" si="1"/>
        <v>0</v>
      </c>
      <c r="M14" s="45">
        <f t="shared" si="2"/>
        <v>0</v>
      </c>
      <c r="N14" s="46"/>
      <c r="O14" s="4"/>
    </row>
    <row r="15" spans="1:15" s="21" customFormat="1" ht="21.75" customHeight="1">
      <c r="A15" s="27"/>
      <c r="B15" s="13"/>
      <c r="C15" s="53"/>
      <c r="D15" s="39"/>
      <c r="E15" s="39"/>
      <c r="F15" s="40"/>
      <c r="G15" s="41">
        <f t="shared" si="0"/>
        <v>0</v>
      </c>
      <c r="H15" s="53"/>
      <c r="I15" s="49"/>
      <c r="J15" s="52"/>
      <c r="K15" s="40"/>
      <c r="L15" s="44">
        <f t="shared" si="1"/>
        <v>0</v>
      </c>
      <c r="M15" s="45">
        <f t="shared" si="2"/>
        <v>0</v>
      </c>
      <c r="N15" s="46"/>
      <c r="O15" s="4"/>
    </row>
    <row r="16" spans="1:15" ht="43.5" thickBot="1">
      <c r="A16" s="54" t="s">
        <v>33</v>
      </c>
      <c r="B16" s="55"/>
      <c r="C16" s="66">
        <v>3000000</v>
      </c>
      <c r="D16" s="67"/>
      <c r="E16" s="67"/>
      <c r="F16" s="67"/>
      <c r="G16" s="68"/>
      <c r="H16" s="74">
        <v>3149000</v>
      </c>
      <c r="I16" s="75"/>
      <c r="J16" s="75"/>
      <c r="K16" s="75"/>
      <c r="L16" s="76"/>
      <c r="M16" s="31">
        <f>SUM(M5:M15)</f>
        <v>149000</v>
      </c>
      <c r="N16" s="37"/>
      <c r="O16" s="32" t="s">
        <v>34</v>
      </c>
    </row>
    <row r="17" spans="1:15" s="18" customFormat="1" ht="17.25" thickTop="1">
      <c r="A17" s="80" t="s">
        <v>35</v>
      </c>
      <c r="B17" s="81"/>
      <c r="C17" s="81"/>
      <c r="D17" s="81"/>
      <c r="E17" s="81"/>
      <c r="F17" s="81"/>
      <c r="G17" s="81"/>
      <c r="H17" s="82"/>
      <c r="I17" s="82"/>
      <c r="J17" s="82"/>
      <c r="K17" s="82"/>
      <c r="L17" s="82"/>
      <c r="M17" s="82"/>
      <c r="N17" s="82"/>
      <c r="O17" s="82"/>
    </row>
    <row r="18" spans="1:15" ht="24" customHeight="1">
      <c r="A18" s="17"/>
      <c r="B18" s="17"/>
      <c r="C18" s="15"/>
      <c r="D18" s="16"/>
      <c r="E18" s="16"/>
      <c r="F18" s="16"/>
      <c r="G18" s="16"/>
      <c r="H18" s="16"/>
      <c r="I18" s="16"/>
      <c r="J18" s="84"/>
      <c r="K18" s="85"/>
      <c r="L18" s="85"/>
      <c r="M18" s="85"/>
      <c r="N18" s="85"/>
      <c r="O18" s="85"/>
    </row>
    <row r="19" spans="1:15" s="19" customFormat="1" ht="18" customHeight="1">
      <c r="A19" s="34" t="s">
        <v>36</v>
      </c>
      <c r="B19" s="78" t="s">
        <v>37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1:15" s="19" customFormat="1" ht="60.75" customHeight="1">
      <c r="A20" s="33" t="s">
        <v>38</v>
      </c>
      <c r="B20" s="83" t="s">
        <v>47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  <row r="21" spans="1:15" s="19" customFormat="1" ht="14.25">
      <c r="A21" s="35" t="s">
        <v>39</v>
      </c>
      <c r="B21" s="77" t="s">
        <v>40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1:15" s="19" customFormat="1" ht="28.5" customHeight="1">
      <c r="A22" s="36" t="s">
        <v>41</v>
      </c>
      <c r="B22" s="77" t="s">
        <v>42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1:15" s="19" customFormat="1" ht="14.25">
      <c r="A23" s="36" t="s">
        <v>43</v>
      </c>
      <c r="B23" s="77" t="s">
        <v>44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5" s="19" customFormat="1" ht="14.25">
      <c r="A24" s="36" t="s">
        <v>45</v>
      </c>
      <c r="B24" s="77" t="s">
        <v>46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ht="16.5">
      <c r="A25" s="8"/>
    </row>
    <row r="26" ht="16.5">
      <c r="A26" s="8"/>
    </row>
    <row r="27" ht="16.5">
      <c r="A27" s="8"/>
    </row>
    <row r="28" ht="16.5">
      <c r="A28" s="8"/>
    </row>
    <row r="29" ht="16.5">
      <c r="A29" s="8"/>
    </row>
    <row r="30" ht="16.5">
      <c r="A30" s="8"/>
    </row>
    <row r="31" ht="16.5">
      <c r="A31" s="8"/>
    </row>
    <row r="32" ht="16.5">
      <c r="A32" s="8"/>
    </row>
    <row r="33" ht="16.5">
      <c r="A33" s="8"/>
    </row>
    <row r="34" ht="16.5">
      <c r="A34" s="8"/>
    </row>
    <row r="35" ht="16.5">
      <c r="A35" s="8"/>
    </row>
    <row r="36" ht="16.5">
      <c r="A36" s="8"/>
    </row>
    <row r="37" ht="16.5">
      <c r="A37" s="23"/>
    </row>
    <row r="38" ht="16.5">
      <c r="A38" s="9"/>
    </row>
    <row r="39" ht="16.5">
      <c r="A39" s="8"/>
    </row>
    <row r="40" ht="16.5">
      <c r="A40" s="23"/>
    </row>
  </sheetData>
  <sheetProtection/>
  <mergeCells count="19">
    <mergeCell ref="H16:L16"/>
    <mergeCell ref="B22:O22"/>
    <mergeCell ref="B23:O23"/>
    <mergeCell ref="B24:O24"/>
    <mergeCell ref="B19:O19"/>
    <mergeCell ref="A17:O17"/>
    <mergeCell ref="B20:O20"/>
    <mergeCell ref="B21:O21"/>
    <mergeCell ref="J18:O18"/>
    <mergeCell ref="A16:B16"/>
    <mergeCell ref="A1:O1"/>
    <mergeCell ref="A2:O2"/>
    <mergeCell ref="B3:B4"/>
    <mergeCell ref="M3:N3"/>
    <mergeCell ref="A3:A4"/>
    <mergeCell ref="C16:G16"/>
    <mergeCell ref="C3:G3"/>
    <mergeCell ref="O3:O4"/>
    <mergeCell ref="H3:L3"/>
  </mergeCells>
  <printOptions horizontalCentered="1"/>
  <pageMargins left="0.3937007874015748" right="0" top="0.5905511811023623" bottom="0.3937007874015748" header="0.31496062992125984" footer="0.11811023622047245"/>
  <pageSetup cellComments="asDisplayed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AA3163</dc:creator>
  <cp:keywords/>
  <dc:description/>
  <cp:lastModifiedBy>ad8421</cp:lastModifiedBy>
  <cp:lastPrinted>2017-12-30T10:10:13Z</cp:lastPrinted>
  <dcterms:created xsi:type="dcterms:W3CDTF">2004-09-07T02:38:47Z</dcterms:created>
  <dcterms:modified xsi:type="dcterms:W3CDTF">2017-12-30T10:10:19Z</dcterms:modified>
  <cp:category/>
  <cp:version/>
  <cp:contentType/>
  <cp:contentStatus/>
</cp:coreProperties>
</file>